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flo\Documents\ACDC\WX\Issues for WOM 2023\Drafts\Section 6 Drafts\"/>
    </mc:Choice>
  </mc:AlternateContent>
  <xr:revisionPtr revIDLastSave="0" documentId="13_ncr:1_{209A02FA-34D0-4442-A5DF-0E73AAB2914B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FUEL SW" sheetId="1" r:id="rId1"/>
    <sheet name="Data" sheetId="2" r:id="rId2"/>
    <sheet name="Notes" sheetId="3" r:id="rId3"/>
    <sheet name="Fuel Change Sceneri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7" i="1" s="1"/>
</calcChain>
</file>

<file path=xl/sharedStrings.xml><?xml version="1.0" encoding="utf-8"?>
<sst xmlns="http://schemas.openxmlformats.org/spreadsheetml/2006/main" count="91" uniqueCount="48">
  <si>
    <t xml:space="preserve">Fuel Switching Worksheet for State of Alaska DOE WAP </t>
  </si>
  <si>
    <t>Job #</t>
  </si>
  <si>
    <t>Name:</t>
  </si>
  <si>
    <t>System to Replace</t>
  </si>
  <si>
    <t>Existing Fuel</t>
  </si>
  <si>
    <t>Replacement Fuel</t>
  </si>
  <si>
    <t>Annual Savings*</t>
  </si>
  <si>
    <t>Measure Lifespan</t>
  </si>
  <si>
    <t>SIR</t>
  </si>
  <si>
    <t>Payback in years</t>
  </si>
  <si>
    <t>System Types</t>
  </si>
  <si>
    <t>Tank Water Heater</t>
  </si>
  <si>
    <t>On Demand Water Heater</t>
  </si>
  <si>
    <t>System Replacement</t>
  </si>
  <si>
    <t>Boiler</t>
  </si>
  <si>
    <t>Furnace</t>
  </si>
  <si>
    <t>Space Heater</t>
  </si>
  <si>
    <t>Fuel Types</t>
  </si>
  <si>
    <t>Electricity</t>
  </si>
  <si>
    <t>Fuel Oil</t>
  </si>
  <si>
    <t>Natural Gas</t>
  </si>
  <si>
    <t>Wood</t>
  </si>
  <si>
    <t>Measure Installed Cost</t>
  </si>
  <si>
    <t>Lifespan</t>
  </si>
  <si>
    <t>Fossil Fuel Furnaces &amp; Boilers</t>
  </si>
  <si>
    <t>years</t>
  </si>
  <si>
    <t>All other heating systems except heat pumps</t>
  </si>
  <si>
    <t>Heat pump replacement</t>
  </si>
  <si>
    <t>Water Heater Replacement</t>
  </si>
  <si>
    <t>Appliance upgrade</t>
  </si>
  <si>
    <t>Date:</t>
  </si>
  <si>
    <t xml:space="preserve">*Annual savings extrapolated from Akwarm base case </t>
  </si>
  <si>
    <t xml:space="preserve">comparison dollar savings on Cost by Component Tab </t>
  </si>
  <si>
    <r>
      <t>A = P(1 + r/n)</t>
    </r>
    <r>
      <rPr>
        <sz val="11"/>
        <color rgb="FF000000"/>
        <rFont val="Arial"/>
        <family val="2"/>
      </rPr>
      <t>nt</t>
    </r>
  </si>
  <si>
    <t>Solar</t>
  </si>
  <si>
    <t>Formula for Fuel Inflation</t>
  </si>
  <si>
    <t>Heat Pump</t>
  </si>
  <si>
    <t>Location:</t>
  </si>
  <si>
    <t>Total Return for Investment</t>
  </si>
  <si>
    <t>Water Heater</t>
  </si>
  <si>
    <t>Electric</t>
  </si>
  <si>
    <t>Wood Stove</t>
  </si>
  <si>
    <t>Mini Split Heat Pump</t>
  </si>
  <si>
    <t>Proposed Fuel</t>
  </si>
  <si>
    <t xml:space="preserve">Proposed Appliance </t>
  </si>
  <si>
    <t>Existing Appliance</t>
  </si>
  <si>
    <t>Fuel Change Scenerios Based on SIR Fuel Cost Efficiency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</si>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</sst>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1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sz val="18"/>
      <color theme="3"/>
      <name val="Calibri"/>
      <family val="2"/>
      <scheme val="minor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 (Body)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5" tint="-0.249977111117893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indexed="64"/>
      </right>
      <top style="medium">
        <color theme="5" tint="-0.249977111117893"/>
      </top>
      <bottom/>
      <diagonal/>
    </border>
    <border>
      <left style="medium">
        <color theme="9"/>
      </left>
      <right style="medium">
        <color indexed="64"/>
      </right>
      <top style="medium">
        <color theme="9"/>
      </top>
      <bottom style="medium">
        <color theme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7030A0"/>
      </top>
      <bottom/>
      <diagonal/>
    </border>
    <border>
      <left/>
      <right style="medium">
        <color indexed="64"/>
      </right>
      <top style="medium">
        <color rgb="FF7030A0"/>
      </top>
      <bottom/>
      <diagonal/>
    </border>
    <border>
      <left style="medium">
        <color indexed="64"/>
      </left>
      <right/>
      <top/>
      <bottom style="medium">
        <color rgb="FF7030A0"/>
      </bottom>
      <diagonal/>
    </border>
    <border>
      <left/>
      <right style="medium">
        <color indexed="64"/>
      </right>
      <top/>
      <bottom style="medium">
        <color rgb="FF7030A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medium">
        <color rgb="FF00B050"/>
      </left>
      <right style="medium">
        <color indexed="64"/>
      </right>
      <top/>
      <bottom style="medium">
        <color theme="5" tint="-0.249977111117893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medium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165" fontId="1" fillId="0" borderId="0" xfId="0" applyNumberFormat="1" applyFont="1" applyAlignment="1">
      <alignment horizontal="left"/>
    </xf>
    <xf numFmtId="0" fontId="0" fillId="10" borderId="1" xfId="0" applyFill="1" applyBorder="1"/>
    <xf numFmtId="0" fontId="0" fillId="0" borderId="1" xfId="0" applyBorder="1"/>
    <xf numFmtId="0" fontId="7" fillId="0" borderId="0" xfId="0" applyFont="1"/>
    <xf numFmtId="0" fontId="1" fillId="2" borderId="2" xfId="0" applyFont="1" applyFill="1" applyBorder="1"/>
    <xf numFmtId="0" fontId="2" fillId="2" borderId="3" xfId="0" applyFont="1" applyFill="1" applyBorder="1"/>
    <xf numFmtId="0" fontId="1" fillId="0" borderId="4" xfId="0" applyFont="1" applyBorder="1"/>
    <xf numFmtId="2" fontId="3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right"/>
    </xf>
    <xf numFmtId="0" fontId="1" fillId="0" borderId="7" xfId="0" applyFont="1" applyBorder="1"/>
    <xf numFmtId="0" fontId="1" fillId="9" borderId="8" xfId="0" applyFont="1" applyFill="1" applyBorder="1"/>
    <xf numFmtId="0" fontId="1" fillId="6" borderId="9" xfId="0" applyFont="1" applyFill="1" applyBorder="1"/>
    <xf numFmtId="0" fontId="1" fillId="7" borderId="10" xfId="0" applyFont="1" applyFill="1" applyBorder="1"/>
    <xf numFmtId="165" fontId="1" fillId="8" borderId="11" xfId="0" applyNumberFormat="1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164" fontId="4" fillId="0" borderId="11" xfId="0" applyNumberFormat="1" applyFont="1" applyBorder="1" applyAlignment="1">
      <alignment horizontal="left"/>
    </xf>
    <xf numFmtId="2" fontId="3" fillId="0" borderId="11" xfId="0" applyNumberFormat="1" applyFont="1" applyBorder="1" applyAlignment="1">
      <alignment horizontal="left"/>
    </xf>
    <xf numFmtId="0" fontId="1" fillId="0" borderId="6" xfId="0" applyFont="1" applyBorder="1"/>
    <xf numFmtId="0" fontId="1" fillId="8" borderId="12" xfId="0" applyFont="1" applyFill="1" applyBorder="1"/>
    <xf numFmtId="0" fontId="1" fillId="8" borderId="13" xfId="0" applyFont="1" applyFill="1" applyBorder="1"/>
    <xf numFmtId="0" fontId="1" fillId="8" borderId="14" xfId="0" applyFont="1" applyFill="1" applyBorder="1"/>
    <xf numFmtId="0" fontId="1" fillId="8" borderId="15" xfId="0" applyFont="1" applyFill="1" applyBorder="1"/>
    <xf numFmtId="0" fontId="1" fillId="9" borderId="16" xfId="0" applyFont="1" applyFill="1" applyBorder="1"/>
    <xf numFmtId="0" fontId="1" fillId="3" borderId="17" xfId="0" applyFont="1" applyFill="1" applyBorder="1" applyAlignment="1">
      <alignment horizontal="left"/>
    </xf>
    <xf numFmtId="0" fontId="0" fillId="0" borderId="19" xfId="0" applyBorder="1"/>
    <xf numFmtId="0" fontId="1" fillId="5" borderId="20" xfId="0" applyFont="1" applyFill="1" applyBorder="1" applyAlignment="1">
      <alignment wrapText="1"/>
    </xf>
    <xf numFmtId="0" fontId="1" fillId="11" borderId="21" xfId="0" applyFont="1" applyFill="1" applyBorder="1"/>
    <xf numFmtId="0" fontId="2" fillId="4" borderId="3" xfId="0" applyFont="1" applyFill="1" applyBorder="1"/>
    <xf numFmtId="0" fontId="1" fillId="4" borderId="0" xfId="0" applyFont="1" applyFill="1"/>
    <xf numFmtId="0" fontId="1" fillId="4" borderId="5" xfId="0" applyFont="1" applyFill="1" applyBorder="1"/>
    <xf numFmtId="0" fontId="2" fillId="11" borderId="22" xfId="0" applyFont="1" applyFill="1" applyBorder="1" applyAlignment="1">
      <alignment horizontal="right"/>
    </xf>
    <xf numFmtId="0" fontId="1" fillId="11" borderId="23" xfId="0" applyFont="1" applyFill="1" applyBorder="1"/>
    <xf numFmtId="0" fontId="1" fillId="0" borderId="24" xfId="0" applyFont="1" applyBorder="1"/>
    <xf numFmtId="14" fontId="1" fillId="0" borderId="25" xfId="0" applyNumberFormat="1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8" fontId="0" fillId="0" borderId="0" xfId="0" applyNumberForma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/>
    <xf numFmtId="164" fontId="8" fillId="0" borderId="0" xfId="0" applyNumberFormat="1" applyFont="1"/>
    <xf numFmtId="0" fontId="1" fillId="0" borderId="27" xfId="0" applyFont="1" applyBorder="1"/>
    <xf numFmtId="0" fontId="1" fillId="4" borderId="28" xfId="0" applyFont="1" applyFill="1" applyBorder="1" applyAlignment="1">
      <alignment horizontal="left"/>
    </xf>
    <xf numFmtId="0" fontId="1" fillId="12" borderId="3" xfId="0" applyFont="1" applyFill="1" applyBorder="1"/>
    <xf numFmtId="0" fontId="1" fillId="12" borderId="2" xfId="0" applyFont="1" applyFill="1" applyBorder="1"/>
    <xf numFmtId="165" fontId="1" fillId="0" borderId="17" xfId="0" applyNumberFormat="1" applyFont="1" applyBorder="1" applyAlignment="1">
      <alignment horizontal="left"/>
    </xf>
    <xf numFmtId="8" fontId="1" fillId="0" borderId="26" xfId="0" applyNumberFormat="1" applyFont="1" applyBorder="1" applyAlignment="1">
      <alignment horizontal="left"/>
    </xf>
    <xf numFmtId="0" fontId="2" fillId="12" borderId="6" xfId="0" applyFont="1" applyFill="1" applyBorder="1"/>
    <xf numFmtId="0" fontId="1" fillId="12" borderId="7" xfId="0" applyFont="1" applyFill="1" applyBorder="1"/>
    <xf numFmtId="0" fontId="9" fillId="12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G3:G8" totalsRowShown="0">
  <autoFilter ref="G3:G8" xr:uid="{00000000-0009-0000-0100-000001000000}"/>
  <tableColumns count="1">
    <tableColumn id="1" xr3:uid="{00000000-0010-0000-0000-000001000000}" name="Fuel Typ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3:B8" totalsRowShown="0">
  <autoFilter ref="B3:B8" xr:uid="{00000000-0009-0000-0100-000002000000}"/>
  <tableColumns count="1">
    <tableColumn id="1" xr3:uid="{00000000-0010-0000-0100-000001000000}" name="System Typ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zoomScale="70" zoomScaleNormal="70" workbookViewId="0">
      <selection activeCell="E8" sqref="E8"/>
    </sheetView>
  </sheetViews>
  <sheetFormatPr defaultColWidth="10.8984375" defaultRowHeight="23.4"/>
  <cols>
    <col min="1" max="1" width="13.5" style="1" customWidth="1"/>
    <col min="2" max="2" width="57" style="1" customWidth="1"/>
    <col min="3" max="3" width="33.59765625" style="1" customWidth="1"/>
    <col min="4" max="4" width="7.59765625" style="1" customWidth="1"/>
    <col min="5" max="5" width="81.5" style="1" customWidth="1"/>
    <col min="6" max="6" width="13" style="1" bestFit="1" customWidth="1"/>
    <col min="7" max="7" width="16.09765625" style="1" customWidth="1"/>
    <col min="8" max="16384" width="10.8984375" style="1"/>
  </cols>
  <sheetData>
    <row r="1" spans="1:8" ht="27" customHeight="1" thickBot="1">
      <c r="A1" s="32" t="s">
        <v>0</v>
      </c>
      <c r="B1" s="33"/>
      <c r="C1" s="34"/>
      <c r="E1"/>
      <c r="F1"/>
      <c r="G1"/>
      <c r="H1"/>
    </row>
    <row r="2" spans="1:8" ht="35.1" customHeight="1" thickTop="1" thickBot="1">
      <c r="A2" s="40" t="s">
        <v>30</v>
      </c>
      <c r="B2" s="37"/>
      <c r="C2" s="38"/>
      <c r="E2"/>
      <c r="F2"/>
      <c r="G2"/>
      <c r="H2"/>
    </row>
    <row r="3" spans="1:8" ht="36" customHeight="1" thickTop="1" thickBot="1">
      <c r="A3" s="40" t="s">
        <v>1</v>
      </c>
      <c r="B3" s="37"/>
      <c r="C3" s="39"/>
      <c r="E3"/>
      <c r="F3"/>
      <c r="G3"/>
      <c r="H3"/>
    </row>
    <row r="4" spans="1:8" ht="33" customHeight="1" thickTop="1" thickBot="1">
      <c r="A4" s="40" t="s">
        <v>2</v>
      </c>
      <c r="B4" s="37" t="s">
        <v>47</v>
      </c>
      <c r="C4" s="39"/>
      <c r="E4"/>
      <c r="F4"/>
      <c r="G4"/>
      <c r="H4"/>
    </row>
    <row r="5" spans="1:8" ht="33.9" customHeight="1" thickTop="1" thickBot="1">
      <c r="A5" s="41" t="s">
        <v>37</v>
      </c>
      <c r="B5" s="37"/>
      <c r="C5" s="39"/>
      <c r="E5"/>
      <c r="F5"/>
      <c r="G5"/>
      <c r="H5"/>
    </row>
    <row r="6" spans="1:8" ht="8.1" customHeight="1" thickTop="1" thickBot="1">
      <c r="A6" s="31"/>
      <c r="B6" s="35"/>
      <c r="C6" s="36"/>
      <c r="E6"/>
      <c r="F6"/>
      <c r="G6"/>
      <c r="H6"/>
    </row>
    <row r="7" spans="1:8" ht="24" thickBot="1">
      <c r="B7" s="13" t="s">
        <v>3</v>
      </c>
      <c r="C7" s="30" t="s">
        <v>16</v>
      </c>
      <c r="D7"/>
      <c r="E7" s="42"/>
      <c r="F7"/>
      <c r="G7"/>
      <c r="H7"/>
    </row>
    <row r="8" spans="1:8" ht="24" thickBot="1">
      <c r="B8" s="13" t="s">
        <v>13</v>
      </c>
      <c r="C8" s="15" t="s">
        <v>16</v>
      </c>
      <c r="E8"/>
      <c r="F8"/>
      <c r="G8"/>
      <c r="H8"/>
    </row>
    <row r="9" spans="1:8" ht="24" thickBot="1">
      <c r="B9" s="13" t="s">
        <v>4</v>
      </c>
      <c r="C9" s="16" t="s">
        <v>18</v>
      </c>
      <c r="E9"/>
      <c r="F9"/>
      <c r="G9"/>
      <c r="H9"/>
    </row>
    <row r="10" spans="1:8" ht="24" thickBot="1">
      <c r="B10" s="13" t="s">
        <v>5</v>
      </c>
      <c r="C10" s="17" t="s">
        <v>19</v>
      </c>
      <c r="E10"/>
      <c r="F10"/>
      <c r="G10"/>
      <c r="H10"/>
    </row>
    <row r="11" spans="1:8">
      <c r="B11" s="53"/>
      <c r="C11" s="54"/>
      <c r="E11"/>
      <c r="F11"/>
      <c r="G11"/>
      <c r="H11"/>
    </row>
    <row r="12" spans="1:8">
      <c r="B12" s="13" t="s">
        <v>6</v>
      </c>
      <c r="C12" s="18">
        <v>4942</v>
      </c>
      <c r="D12" s="5"/>
      <c r="E12"/>
      <c r="F12"/>
      <c r="G12"/>
      <c r="H12"/>
    </row>
    <row r="13" spans="1:8" ht="24" thickBot="1">
      <c r="B13" s="13" t="s">
        <v>7</v>
      </c>
      <c r="C13" s="48">
        <v>18</v>
      </c>
      <c r="D13" s="2"/>
      <c r="E13"/>
      <c r="F13"/>
      <c r="G13"/>
      <c r="H13"/>
    </row>
    <row r="14" spans="1:8" ht="24" thickBot="1">
      <c r="B14" s="13" t="s">
        <v>38</v>
      </c>
      <c r="C14" s="52">
        <f>PV(3%,C13,-C12)</f>
        <v>67969.861638677685</v>
      </c>
      <c r="D14" s="5"/>
      <c r="E14" s="43"/>
      <c r="G14"/>
      <c r="H14"/>
    </row>
    <row r="15" spans="1:8">
      <c r="B15" s="13" t="s">
        <v>22</v>
      </c>
      <c r="C15" s="51">
        <v>4000</v>
      </c>
      <c r="D15" s="5"/>
      <c r="E15" s="44"/>
      <c r="F15" s="44"/>
      <c r="G15"/>
      <c r="H15"/>
    </row>
    <row r="16" spans="1:8">
      <c r="B16" s="13" t="s">
        <v>9</v>
      </c>
      <c r="C16" s="20">
        <f>C15/C12</f>
        <v>0.80938891137191415</v>
      </c>
      <c r="D16" s="3"/>
      <c r="E16" s="44"/>
      <c r="F16" s="46"/>
      <c r="G16"/>
      <c r="H16"/>
    </row>
    <row r="17" spans="2:8">
      <c r="B17" s="13" t="s">
        <v>8</v>
      </c>
      <c r="C17" s="21">
        <f>C14/C15</f>
        <v>16.992465409669421</v>
      </c>
      <c r="D17" s="12"/>
      <c r="E17" s="44"/>
      <c r="F17" s="45"/>
      <c r="G17"/>
      <c r="H17"/>
    </row>
    <row r="18" spans="2:8" ht="24" thickBot="1">
      <c r="B18" s="22"/>
      <c r="C18" s="14"/>
      <c r="E18"/>
      <c r="F18"/>
      <c r="G18"/>
      <c r="H18"/>
    </row>
    <row r="19" spans="2:8">
      <c r="B19" s="23" t="s">
        <v>31</v>
      </c>
      <c r="C19" s="24"/>
      <c r="E19"/>
      <c r="F19"/>
      <c r="G19"/>
      <c r="H19"/>
    </row>
    <row r="20" spans="2:8" ht="24" thickBot="1">
      <c r="B20" s="25" t="s">
        <v>32</v>
      </c>
      <c r="C20" s="26"/>
      <c r="E20"/>
      <c r="F20"/>
      <c r="G20"/>
      <c r="H20"/>
    </row>
    <row r="21" spans="2:8" ht="24" thickBot="1">
      <c r="B21" s="22"/>
      <c r="C21" s="14"/>
      <c r="E21"/>
      <c r="F21"/>
      <c r="G21"/>
      <c r="H21"/>
    </row>
    <row r="22" spans="2:8" ht="24" thickBot="1">
      <c r="B22" s="10" t="s">
        <v>23</v>
      </c>
      <c r="C22" s="9"/>
      <c r="H22" s="2"/>
    </row>
    <row r="23" spans="2:8">
      <c r="B23" s="27" t="s">
        <v>29</v>
      </c>
      <c r="C23" s="28" t="s">
        <v>25</v>
      </c>
      <c r="H23" s="2"/>
    </row>
    <row r="24" spans="2:8">
      <c r="B24" s="11" t="s">
        <v>24</v>
      </c>
      <c r="C24" s="19">
        <v>20</v>
      </c>
      <c r="H24" s="2"/>
    </row>
    <row r="25" spans="2:8">
      <c r="B25" s="11" t="s">
        <v>26</v>
      </c>
      <c r="C25" s="19">
        <v>18</v>
      </c>
    </row>
    <row r="26" spans="2:8">
      <c r="B26" s="11" t="s">
        <v>27</v>
      </c>
      <c r="C26" s="19">
        <v>15</v>
      </c>
      <c r="H26" s="8"/>
    </row>
    <row r="27" spans="2:8" ht="24" thickBot="1">
      <c r="B27" s="47" t="s">
        <v>28</v>
      </c>
      <c r="C27" s="48">
        <v>13</v>
      </c>
    </row>
    <row r="28" spans="2:8" ht="24" thickBot="1">
      <c r="B28" s="49"/>
      <c r="C28" s="50"/>
    </row>
  </sheetData>
  <dataValidations count="1">
    <dataValidation type="list" allowBlank="1" showInputMessage="1" showErrorMessage="1" sqref="D13" xr:uid="{00000000-0002-0000-0000-000000000000}">
      <formula1>$C$24:$C$27</formula1>
    </dataValidation>
  </dataValidations>
  <pageMargins left="0.7" right="0.7" top="0.75" bottom="0.75" header="0.3" footer="0.3"/>
  <pageSetup scale="80" orientation="portrait" horizontalDpi="0" verticalDpi="0" r:id="rId1"/>
  <headerFooter>
    <oddFooter>&amp;L&amp;F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Data!$B$4:$B$8</xm:f>
          </x14:formula1>
          <xm:sqref>C7 D8</xm:sqref>
        </x14:dataValidation>
        <x14:dataValidation type="list" allowBlank="1" showInputMessage="1" showErrorMessage="1" xr:uid="{00000000-0002-0000-0000-000002000000}">
          <x14:formula1>
            <xm:f>Data!$G$4:$G$7</xm:f>
          </x14:formula1>
          <xm:sqref>D9:D10</xm:sqref>
        </x14:dataValidation>
        <x14:dataValidation type="list" allowBlank="1" showInputMessage="1" showErrorMessage="1" xr:uid="{00000000-0002-0000-0000-000003000000}">
          <x14:formula1>
            <xm:f>Data!$G$4:$G$8</xm:f>
          </x14:formula1>
          <xm:sqref>C9:C10</xm:sqref>
        </x14:dataValidation>
        <x14:dataValidation type="list" allowBlank="1" showInputMessage="1" showErrorMessage="1" xr:uid="{00000000-0002-0000-0000-000004000000}">
          <x14:formula1>
            <xm:f>Data!$D$13:$D$18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8"/>
  <sheetViews>
    <sheetView workbookViewId="0">
      <selection activeCell="E8" sqref="E8"/>
    </sheetView>
  </sheetViews>
  <sheetFormatPr defaultColWidth="11" defaultRowHeight="15.6"/>
  <cols>
    <col min="2" max="2" width="22.5" customWidth="1"/>
    <col min="4" max="4" width="24.3984375" customWidth="1"/>
    <col min="5" max="5" width="6.3984375" customWidth="1"/>
    <col min="7" max="7" width="15.3984375" customWidth="1"/>
  </cols>
  <sheetData>
    <row r="3" spans="2:7">
      <c r="B3" t="s">
        <v>10</v>
      </c>
      <c r="G3" t="s">
        <v>17</v>
      </c>
    </row>
    <row r="4" spans="2:7">
      <c r="B4" t="s">
        <v>11</v>
      </c>
      <c r="G4" t="s">
        <v>18</v>
      </c>
    </row>
    <row r="5" spans="2:7">
      <c r="B5" t="s">
        <v>12</v>
      </c>
      <c r="G5" t="s">
        <v>19</v>
      </c>
    </row>
    <row r="6" spans="2:7">
      <c r="B6" t="s">
        <v>14</v>
      </c>
      <c r="G6" t="s">
        <v>20</v>
      </c>
    </row>
    <row r="7" spans="2:7">
      <c r="B7" t="s">
        <v>15</v>
      </c>
      <c r="G7" t="s">
        <v>21</v>
      </c>
    </row>
    <row r="8" spans="2:7">
      <c r="B8" t="s">
        <v>16</v>
      </c>
      <c r="G8" t="s">
        <v>34</v>
      </c>
    </row>
    <row r="12" spans="2:7">
      <c r="D12" t="s">
        <v>13</v>
      </c>
    </row>
    <row r="13" spans="2:7">
      <c r="D13" s="6" t="s">
        <v>11</v>
      </c>
      <c r="E13">
        <v>13</v>
      </c>
    </row>
    <row r="14" spans="2:7">
      <c r="D14" s="7" t="s">
        <v>12</v>
      </c>
      <c r="E14">
        <v>13</v>
      </c>
    </row>
    <row r="15" spans="2:7">
      <c r="D15" s="6" t="s">
        <v>14</v>
      </c>
      <c r="E15">
        <v>20</v>
      </c>
    </row>
    <row r="16" spans="2:7">
      <c r="D16" s="7" t="s">
        <v>15</v>
      </c>
      <c r="E16">
        <v>20</v>
      </c>
    </row>
    <row r="17" spans="4:5">
      <c r="D17" s="6" t="s">
        <v>16</v>
      </c>
      <c r="E17">
        <v>20</v>
      </c>
    </row>
    <row r="18" spans="4:5">
      <c r="D18" s="29" t="s">
        <v>36</v>
      </c>
      <c r="E18">
        <v>15</v>
      </c>
    </row>
  </sheetData>
  <dataValidations count="1">
    <dataValidation type="list" allowBlank="1" showInputMessage="1" showErrorMessage="1" sqref="B4:B8 D13:D17" xr:uid="{00000000-0002-0000-0100-000000000000}">
      <formula1>$B$4:$B$8</formula1>
    </dataValidation>
  </dataValidations>
  <pageMargins left="0.7" right="0.7" top="0.75" bottom="0.75" header="0.3" footer="0.3"/>
  <pageSetup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A7"/>
  <sheetViews>
    <sheetView workbookViewId="0">
      <selection activeCell="E8" sqref="E8"/>
    </sheetView>
  </sheetViews>
  <sheetFormatPr defaultColWidth="11" defaultRowHeight="15.6"/>
  <sheetData>
    <row r="6" spans="1:1" ht="23.4">
      <c r="A6" s="1" t="s">
        <v>35</v>
      </c>
    </row>
    <row r="7" spans="1:1" ht="17.399999999999999">
      <c r="A7" s="4" t="s">
        <v>33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workbookViewId="0">
      <selection activeCell="E8" sqref="E8"/>
    </sheetView>
  </sheetViews>
  <sheetFormatPr defaultColWidth="11" defaultRowHeight="15.6"/>
  <cols>
    <col min="1" max="1" width="18.59765625" customWidth="1"/>
    <col min="2" max="2" width="18" customWidth="1"/>
    <col min="3" max="3" width="21.3984375" customWidth="1"/>
    <col min="4" max="4" width="18.3984375" customWidth="1"/>
  </cols>
  <sheetData>
    <row r="1" spans="1:4" ht="21">
      <c r="A1" s="56" t="s">
        <v>46</v>
      </c>
    </row>
    <row r="3" spans="1:4" ht="21" customHeight="1">
      <c r="A3" s="55" t="s">
        <v>45</v>
      </c>
      <c r="B3" s="55" t="s">
        <v>4</v>
      </c>
      <c r="C3" s="55" t="s">
        <v>44</v>
      </c>
      <c r="D3" s="55" t="s">
        <v>43</v>
      </c>
    </row>
    <row r="4" spans="1:4">
      <c r="A4" t="s">
        <v>15</v>
      </c>
      <c r="B4" t="s">
        <v>19</v>
      </c>
      <c r="C4" t="s">
        <v>36</v>
      </c>
      <c r="D4" t="s">
        <v>40</v>
      </c>
    </row>
    <row r="5" spans="1:4">
      <c r="A5" t="s">
        <v>15</v>
      </c>
      <c r="B5" t="s">
        <v>19</v>
      </c>
      <c r="C5" t="s">
        <v>15</v>
      </c>
      <c r="D5" t="s">
        <v>20</v>
      </c>
    </row>
    <row r="6" spans="1:4">
      <c r="A6" t="s">
        <v>14</v>
      </c>
      <c r="B6" t="s">
        <v>19</v>
      </c>
      <c r="C6" t="s">
        <v>14</v>
      </c>
      <c r="D6" t="s">
        <v>20</v>
      </c>
    </row>
    <row r="7" spans="1:4">
      <c r="A7" t="s">
        <v>16</v>
      </c>
      <c r="B7" t="s">
        <v>19</v>
      </c>
      <c r="C7" t="s">
        <v>16</v>
      </c>
      <c r="D7" t="s">
        <v>20</v>
      </c>
    </row>
    <row r="8" spans="1:4">
      <c r="A8" t="s">
        <v>16</v>
      </c>
      <c r="B8" t="s">
        <v>19</v>
      </c>
      <c r="C8" t="s">
        <v>42</v>
      </c>
      <c r="D8" t="s">
        <v>40</v>
      </c>
    </row>
    <row r="9" spans="1:4">
      <c r="A9" t="s">
        <v>16</v>
      </c>
      <c r="B9" t="s">
        <v>40</v>
      </c>
      <c r="C9" t="s">
        <v>16</v>
      </c>
      <c r="D9" t="s">
        <v>19</v>
      </c>
    </row>
    <row r="10" spans="1:4">
      <c r="A10" t="s">
        <v>41</v>
      </c>
      <c r="B10" t="s">
        <v>21</v>
      </c>
      <c r="C10" t="s">
        <v>16</v>
      </c>
      <c r="D10" t="s">
        <v>19</v>
      </c>
    </row>
    <row r="11" spans="1:4">
      <c r="A11" t="s">
        <v>39</v>
      </c>
      <c r="B11" t="s">
        <v>40</v>
      </c>
      <c r="C11" t="s">
        <v>39</v>
      </c>
      <c r="D11" t="s">
        <v>19</v>
      </c>
    </row>
    <row r="12" spans="1:4">
      <c r="A12" t="s">
        <v>39</v>
      </c>
      <c r="B12" t="s">
        <v>19</v>
      </c>
      <c r="C12" t="s">
        <v>39</v>
      </c>
      <c r="D12" t="s">
        <v>20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FUEL SW</vt:lpstr>
      <vt:lpstr>Data</vt:lpstr>
      <vt:lpstr>Notes</vt:lpstr>
      <vt:lpstr>Fuel Change Scenerios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Stacy Flora</cp:lastModifiedBy>
  <cp:lastPrinted>2023-03-28T11:20:19Z</cp:lastPrinted>
  <dcterms:created xsi:type="dcterms:W3CDTF">2021-12-14T22:38:47Z</dcterms:created>
  <dcterms:modified xsi:type="dcterms:W3CDTF">2023-03-28T11:20:26Z</dcterms:modified>
</cp:coreProperties>
</file>