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rischler\Desktop\Compliance- LIHTC-HOME-NSP-SCHDF\2. FORMS\Vacancy Summary\"/>
    </mc:Choice>
  </mc:AlternateContent>
  <bookViews>
    <workbookView xWindow="120" yWindow="135" windowWidth="24915" windowHeight="12075"/>
  </bookViews>
  <sheets>
    <sheet name="Vacancy Summary" sheetId="1" r:id="rId1"/>
  </sheets>
  <definedNames>
    <definedName name="_xlnm.Print_Area" localSheetId="0">'Vacancy Summary'!$A$1:$H$47</definedName>
  </definedNames>
  <calcPr calcId="162913"/>
</workbook>
</file>

<file path=xl/calcChain.xml><?xml version="1.0" encoding="utf-8"?>
<calcChain xmlns="http://schemas.openxmlformats.org/spreadsheetml/2006/main">
  <c r="A46" i="1" l="1"/>
  <c r="F10" i="1"/>
  <c r="E10" i="1"/>
  <c r="E11" i="1" l="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F33" i="1" l="1"/>
  <c r="F34" i="1"/>
  <c r="F35" i="1"/>
  <c r="F36" i="1"/>
  <c r="F37" i="1"/>
  <c r="F38" i="1"/>
  <c r="F39" i="1"/>
  <c r="F11" i="1"/>
  <c r="F12" i="1"/>
  <c r="F13" i="1"/>
  <c r="F14" i="1"/>
  <c r="F15" i="1"/>
  <c r="F16" i="1"/>
  <c r="F17" i="1"/>
  <c r="F18" i="1"/>
  <c r="F19" i="1"/>
  <c r="F20" i="1"/>
  <c r="F21" i="1"/>
  <c r="F22" i="1"/>
  <c r="F23" i="1"/>
  <c r="F24" i="1"/>
  <c r="F25" i="1"/>
  <c r="F26" i="1"/>
  <c r="F27" i="1"/>
  <c r="F28" i="1"/>
  <c r="F29" i="1"/>
  <c r="F30" i="1"/>
  <c r="F31" i="1"/>
  <c r="F32" i="1"/>
  <c r="F41" i="1" l="1"/>
  <c r="B46" i="1" l="1"/>
  <c r="D46" i="1" l="1"/>
  <c r="H46" i="1" s="1"/>
</calcChain>
</file>

<file path=xl/sharedStrings.xml><?xml version="1.0" encoding="utf-8"?>
<sst xmlns="http://schemas.openxmlformats.org/spreadsheetml/2006/main" count="23" uniqueCount="23">
  <si>
    <t>Unit Number</t>
  </si>
  <si>
    <t>Date Unit  Vacated</t>
  </si>
  <si>
    <t>Date Unit Occupied</t>
  </si>
  <si>
    <t>Total Number of Days Unit was Vacant</t>
  </si>
  <si>
    <t>If Vacancy is Greater than 60 days, Please Provide a Brief Explanation.</t>
  </si>
  <si>
    <t>Development Name:</t>
  </si>
  <si>
    <t>Compliance Review Period</t>
  </si>
  <si>
    <t>Total days vacant</t>
  </si>
  <si>
    <t xml:space="preserve"> </t>
  </si>
  <si>
    <t xml:space="preserve"> -</t>
  </si>
  <si>
    <t>TOTAL UNITS IN PROPERTY</t>
  </si>
  <si>
    <t># OF VACANCY DAYS WITHIN COMPLIANCE PERIOD</t>
  </si>
  <si>
    <t xml:space="preserve">VACANCY RATE </t>
  </si>
  <si>
    <t>For AHFC use only:</t>
  </si>
  <si>
    <t>Notes :</t>
  </si>
  <si>
    <r>
      <t>MAXIMUM UNIT/PROPERTY OCCUPANCY BASED ON 365 DAYS</t>
    </r>
    <r>
      <rPr>
        <sz val="8"/>
        <rFont val="Franklin Gothic Book"/>
        <family val="2"/>
      </rPr>
      <t xml:space="preserve"> </t>
    </r>
    <r>
      <rPr>
        <b/>
        <sz val="8"/>
        <rFont val="Franklin Gothic Book"/>
        <family val="2"/>
      </rPr>
      <t>(or other if specified)</t>
    </r>
    <r>
      <rPr>
        <sz val="8"/>
        <rFont val="Franklin Gothic Book"/>
        <family val="2"/>
      </rPr>
      <t xml:space="preserve"> </t>
    </r>
    <r>
      <rPr>
        <b/>
        <sz val="8"/>
        <rFont val="Franklin Gothic Book"/>
        <family val="2"/>
      </rPr>
      <t>@100%</t>
    </r>
  </si>
  <si>
    <t xml:space="preserve">Date Unit was Available to Rent </t>
  </si>
  <si>
    <t>Total Number of Days to Make Available</t>
  </si>
  <si>
    <t xml:space="preserve">If Total Days to Make unit available is greater than 60 days, Please provide a detailed explanation. </t>
  </si>
  <si>
    <t>Vacancy Summary Report</t>
  </si>
  <si>
    <t xml:space="preserve">Total # of Units in the Development: </t>
  </si>
  <si>
    <t>through</t>
  </si>
  <si>
    <t xml:space="preserve">In order maintain the integrity of this form it has been locked.  If an Agency requires additional lines please reach out to your Compliance Specialist.  
Users may only type in the light blue shaded areas.  
Users may use the TAB key to move from line to line.
The height of each row may be adjusted to fit text as necessary.
Please ensure that the Compliance Review Period listed on this form matches the Compliance Review Period identified in the Notice Letter.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</si>
</sst>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Red]0"/>
  </numFmts>
  <fonts count="9" x14ac:knownFonts="1">
    <font>
      <sz val="11"/>
      <color theme="1"/>
      <name val="Calibri"/>
      <family val="2"/>
      <scheme val="minor"/>
    </font>
    <font>
      <b/>
      <sz val="11"/>
      <color rgb="FFFA7D00"/>
      <name val="Calibri"/>
      <family val="2"/>
      <scheme val="minor"/>
    </font>
    <font>
      <sz val="8"/>
      <color theme="1"/>
      <name val="Franklin Gothic Book"/>
      <family val="2"/>
    </font>
    <font>
      <sz val="11"/>
      <color theme="1"/>
      <name val="Calibri"/>
      <family val="2"/>
      <scheme val="minor"/>
    </font>
    <font>
      <sz val="8"/>
      <name val="Franklin Gothic Book"/>
      <family val="2"/>
    </font>
    <font>
      <sz val="10"/>
      <color theme="1"/>
      <name val="Franklin Gothic Book"/>
      <family val="2"/>
    </font>
    <font>
      <b/>
      <sz val="10"/>
      <color rgb="FFFA7D00"/>
      <name val="Franklin Gothic Book"/>
      <family val="2"/>
    </font>
    <font>
      <b/>
      <sz val="8"/>
      <name val="Franklin Gothic Book"/>
      <family val="2"/>
    </font>
    <font>
      <b/>
      <sz val="14"/>
      <color theme="1"/>
      <name val="Franklin Gothic Book"/>
      <family val="2"/>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0000"/>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3">
    <xf numFmtId="0" fontId="0" fillId="0" borderId="0"/>
    <xf numFmtId="0" fontId="1" fillId="2" borderId="1" applyNumberFormat="0" applyAlignment="0" applyProtection="0"/>
    <xf numFmtId="43" fontId="3" fillId="0" borderId="0" applyFont="0" applyFill="0" applyBorder="0" applyAlignment="0" applyProtection="0"/>
  </cellStyleXfs>
  <cellXfs count="46">
    <xf numFmtId="0" fontId="0" fillId="0" borderId="0" xfId="0"/>
    <xf numFmtId="10" fontId="4" fillId="0" borderId="9" xfId="0" applyNumberFormat="1" applyFont="1" applyFill="1" applyBorder="1" applyAlignment="1" applyProtection="1">
      <alignment horizontal="center"/>
    </xf>
    <xf numFmtId="0" fontId="2" fillId="3" borderId="10" xfId="0" applyFont="1" applyFill="1" applyBorder="1" applyAlignment="1" applyProtection="1">
      <alignment vertical="top"/>
    </xf>
    <xf numFmtId="0" fontId="5" fillId="3" borderId="0" xfId="0" applyFont="1" applyFill="1" applyProtection="1"/>
    <xf numFmtId="0" fontId="5" fillId="3" borderId="0" xfId="0" applyFont="1" applyFill="1" applyBorder="1" applyAlignment="1" applyProtection="1">
      <alignment horizontal="left"/>
    </xf>
    <xf numFmtId="14" fontId="5" fillId="3" borderId="2" xfId="0" applyNumberFormat="1" applyFont="1" applyFill="1" applyBorder="1" applyProtection="1">
      <protection locked="0"/>
    </xf>
    <xf numFmtId="0" fontId="5" fillId="3" borderId="0" xfId="0" applyFont="1" applyFill="1" applyAlignment="1" applyProtection="1">
      <alignment horizontal="right"/>
    </xf>
    <xf numFmtId="0" fontId="5" fillId="4" borderId="3" xfId="0" applyFont="1" applyFill="1" applyBorder="1" applyAlignment="1" applyProtection="1">
      <alignment horizontal="center" vertical="center" wrapText="1"/>
    </xf>
    <xf numFmtId="1" fontId="5" fillId="3" borderId="3" xfId="0" applyNumberFormat="1" applyFont="1" applyFill="1" applyBorder="1" applyProtection="1">
      <protection locked="0"/>
    </xf>
    <xf numFmtId="14" fontId="5" fillId="3" borderId="3" xfId="0" applyNumberFormat="1" applyFont="1" applyFill="1" applyBorder="1" applyProtection="1">
      <protection locked="0"/>
    </xf>
    <xf numFmtId="1" fontId="5" fillId="3" borderId="3" xfId="2" applyNumberFormat="1" applyFont="1" applyFill="1" applyBorder="1" applyAlignment="1" applyProtection="1">
      <alignment horizontal="center" vertical="center" wrapText="1"/>
    </xf>
    <xf numFmtId="14" fontId="5" fillId="3" borderId="0" xfId="0" applyNumberFormat="1" applyFont="1" applyFill="1" applyProtection="1"/>
    <xf numFmtId="0" fontId="2" fillId="3" borderId="0" xfId="0" applyFont="1" applyFill="1" applyProtection="1"/>
    <xf numFmtId="0" fontId="7" fillId="5" borderId="4"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wrapText="1"/>
    </xf>
    <xf numFmtId="0" fontId="2" fillId="3" borderId="0" xfId="0" applyFont="1" applyFill="1" applyAlignment="1" applyProtection="1">
      <alignment vertical="top"/>
    </xf>
    <xf numFmtId="0" fontId="2" fillId="6" borderId="6" xfId="0" applyFont="1" applyFill="1" applyBorder="1" applyProtection="1"/>
    <xf numFmtId="0" fontId="2" fillId="6" borderId="7" xfId="0" applyFont="1" applyFill="1" applyBorder="1" applyProtection="1"/>
    <xf numFmtId="0" fontId="5" fillId="3" borderId="3" xfId="0" applyFont="1" applyFill="1" applyBorder="1" applyAlignment="1" applyProtection="1">
      <alignment horizontal="justify" vertical="top" wrapText="1"/>
      <protection locked="0"/>
    </xf>
    <xf numFmtId="0" fontId="5" fillId="3" borderId="0" xfId="0" applyFont="1" applyFill="1" applyAlignment="1" applyProtection="1">
      <alignment horizontal="center"/>
    </xf>
    <xf numFmtId="0" fontId="5" fillId="3" borderId="0" xfId="0" applyFont="1" applyFill="1" applyAlignment="1" applyProtection="1">
      <alignment horizontal="left"/>
    </xf>
    <xf numFmtId="0" fontId="7" fillId="5" borderId="17" xfId="0" applyFont="1" applyFill="1" applyBorder="1" applyAlignment="1" applyProtection="1">
      <alignment horizontal="center" vertical="center" wrapText="1"/>
    </xf>
    <xf numFmtId="0" fontId="2" fillId="6" borderId="18" xfId="0" applyFont="1" applyFill="1" applyBorder="1" applyAlignment="1" applyProtection="1">
      <alignment horizontal="center"/>
    </xf>
    <xf numFmtId="0" fontId="5" fillId="3" borderId="0" xfId="0" applyFont="1" applyFill="1" applyAlignment="1" applyProtection="1">
      <alignment horizontal="justify" vertical="top" wrapText="1"/>
    </xf>
    <xf numFmtId="0" fontId="7" fillId="5" borderId="11"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5" fillId="3" borderId="0" xfId="0" applyFont="1" applyFill="1" applyAlignment="1" applyProtection="1">
      <alignment horizontal="left"/>
    </xf>
    <xf numFmtId="0" fontId="2" fillId="6" borderId="12" xfId="0" applyFont="1" applyFill="1" applyBorder="1" applyAlignment="1" applyProtection="1">
      <alignment horizontal="center"/>
    </xf>
    <xf numFmtId="0" fontId="2" fillId="6" borderId="14" xfId="0" applyFont="1" applyFill="1" applyBorder="1" applyAlignment="1" applyProtection="1">
      <alignment horizontal="center"/>
    </xf>
    <xf numFmtId="164" fontId="4" fillId="0" borderId="15" xfId="0" applyNumberFormat="1" applyFont="1" applyFill="1" applyBorder="1" applyAlignment="1" applyProtection="1">
      <alignment horizontal="center"/>
    </xf>
    <xf numFmtId="164" fontId="4" fillId="0" borderId="16" xfId="0" applyNumberFormat="1" applyFont="1" applyFill="1" applyBorder="1" applyAlignment="1" applyProtection="1">
      <alignment horizontal="center"/>
    </xf>
    <xf numFmtId="0" fontId="4" fillId="0" borderId="15" xfId="0" applyFont="1" applyFill="1" applyBorder="1" applyAlignment="1" applyProtection="1">
      <alignment horizontal="center"/>
    </xf>
    <xf numFmtId="0" fontId="4" fillId="0" borderId="19" xfId="0" applyFont="1" applyFill="1" applyBorder="1" applyAlignment="1" applyProtection="1">
      <alignment horizontal="center"/>
    </xf>
    <xf numFmtId="0" fontId="4" fillId="0" borderId="16" xfId="0" applyFont="1" applyFill="1" applyBorder="1" applyAlignment="1" applyProtection="1">
      <alignment horizontal="center"/>
    </xf>
    <xf numFmtId="0" fontId="2" fillId="6" borderId="18" xfId="0" applyFont="1" applyFill="1" applyBorder="1" applyAlignment="1" applyProtection="1">
      <alignment horizontal="center"/>
    </xf>
    <xf numFmtId="0" fontId="4" fillId="0" borderId="20" xfId="0" applyFont="1" applyFill="1" applyBorder="1" applyAlignment="1" applyProtection="1">
      <alignment horizontal="center"/>
    </xf>
    <xf numFmtId="0" fontId="5" fillId="3" borderId="2" xfId="0" applyFont="1" applyFill="1" applyBorder="1" applyAlignment="1" applyProtection="1">
      <alignment horizontal="center"/>
      <protection locked="0"/>
    </xf>
    <xf numFmtId="1" fontId="6" fillId="3" borderId="1" xfId="1" applyNumberFormat="1" applyFont="1" applyFill="1" applyProtection="1"/>
    <xf numFmtId="0" fontId="5" fillId="3" borderId="0" xfId="0" applyFont="1" applyFill="1" applyAlignment="1" applyProtection="1"/>
    <xf numFmtId="0" fontId="5" fillId="4" borderId="3" xfId="0" applyFont="1" applyFill="1" applyBorder="1" applyAlignment="1" applyProtection="1">
      <alignment vertical="center" wrapText="1"/>
    </xf>
    <xf numFmtId="0" fontId="5" fillId="3" borderId="3" xfId="0" applyFont="1" applyFill="1" applyBorder="1" applyAlignment="1" applyProtection="1">
      <alignment vertical="top" wrapText="1"/>
      <protection locked="0"/>
    </xf>
    <xf numFmtId="1" fontId="4" fillId="0" borderId="8" xfId="0" applyNumberFormat="1" applyFont="1" applyFill="1" applyBorder="1" applyAlignment="1" applyProtection="1">
      <alignment horizontal="center"/>
    </xf>
    <xf numFmtId="1" fontId="5" fillId="3" borderId="2" xfId="0" applyNumberFormat="1" applyFont="1" applyFill="1" applyBorder="1" applyAlignment="1" applyProtection="1">
      <alignment horizontal="center"/>
      <protection locked="0"/>
    </xf>
    <xf numFmtId="0" fontId="8" fillId="3" borderId="0" xfId="0" applyFont="1" applyFill="1" applyAlignment="1" applyProtection="1">
      <alignment horizontal="center"/>
    </xf>
    <xf numFmtId="0" fontId="5" fillId="0" borderId="0" xfId="0" applyFont="1" applyProtection="1"/>
  </cellXfs>
  <cellStyles count="3">
    <cellStyle name="Calculation" xfId="1" builtinId="22"/>
    <cellStyle name="Comma" xfId="2" builtinId="3"/>
    <cellStyle name="Normal" xfId="0" builtinId="0"/>
  </cellStyles>
  <dxfs count="1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tabSelected="1" zoomScaleNormal="100" zoomScaleSheetLayoutView="100" workbookViewId="0">
      <selection activeCell="G22" sqref="G22"/>
    </sheetView>
  </sheetViews>
  <sheetFormatPr defaultRowHeight="13.5" x14ac:dyDescent="0.25"/>
  <cols>
    <col min="1" max="1" width="10.140625" style="3" bestFit="1" customWidth="1"/>
    <col min="2" max="4" width="11.85546875" style="3" bestFit="1" customWidth="1"/>
    <col min="5" max="5" width="12" style="3" customWidth="1"/>
    <col min="6" max="6" width="11.85546875" style="3" customWidth="1"/>
    <col min="7" max="8" width="30.7109375" style="3" customWidth="1"/>
    <col min="9" max="9" width="7" style="3" customWidth="1"/>
    <col min="10" max="10" width="9.140625" style="3"/>
    <col min="11" max="11" width="63.85546875" style="3" customWidth="1"/>
    <col min="12" max="16384" width="9.140625" style="3"/>
  </cols>
  <sheetData>
    <row r="1" spans="1:11" ht="16.5" customHeight="1" x14ac:dyDescent="0.35">
      <c r="A1" s="44" t="s">
        <v>19</v>
      </c>
      <c r="B1" s="44"/>
      <c r="C1" s="44"/>
      <c r="D1" s="44"/>
      <c r="E1" s="44"/>
      <c r="F1" s="44"/>
      <c r="G1" s="44"/>
      <c r="H1" s="44"/>
      <c r="J1" s="3" t="s">
        <v>14</v>
      </c>
      <c r="K1" s="23" t="s">
        <v>22</v>
      </c>
    </row>
    <row r="2" spans="1:11" x14ac:dyDescent="0.25">
      <c r="K2" s="23"/>
    </row>
    <row r="3" spans="1:11" x14ac:dyDescent="0.25">
      <c r="A3" s="39" t="s">
        <v>5</v>
      </c>
      <c r="B3" s="39"/>
      <c r="C3" s="37"/>
      <c r="D3" s="37"/>
      <c r="E3" s="37"/>
      <c r="F3" s="37"/>
      <c r="G3" s="45"/>
      <c r="K3" s="23"/>
    </row>
    <row r="4" spans="1:11" x14ac:dyDescent="0.25">
      <c r="A4" s="20"/>
      <c r="B4" s="20"/>
      <c r="C4" s="4"/>
      <c r="D4" s="4"/>
      <c r="E4" s="4"/>
      <c r="F4" s="4"/>
      <c r="G4" s="4"/>
      <c r="H4" s="4"/>
      <c r="K4" s="23"/>
    </row>
    <row r="5" spans="1:11" x14ac:dyDescent="0.25">
      <c r="A5" s="39" t="s">
        <v>6</v>
      </c>
      <c r="B5" s="39"/>
      <c r="C5" s="5"/>
      <c r="D5" s="19" t="s">
        <v>21</v>
      </c>
      <c r="E5" s="5"/>
      <c r="F5" s="45"/>
      <c r="G5" s="6"/>
      <c r="K5" s="23"/>
    </row>
    <row r="6" spans="1:11" x14ac:dyDescent="0.25">
      <c r="K6" s="23"/>
    </row>
    <row r="7" spans="1:11" x14ac:dyDescent="0.25">
      <c r="A7" s="27" t="s">
        <v>20</v>
      </c>
      <c r="B7" s="27"/>
      <c r="C7" s="27"/>
      <c r="D7" s="43"/>
      <c r="E7" s="43"/>
      <c r="K7" s="23"/>
    </row>
    <row r="8" spans="1:11" x14ac:dyDescent="0.25">
      <c r="K8" s="23"/>
    </row>
    <row r="9" spans="1:11" ht="54" x14ac:dyDescent="0.25">
      <c r="A9" s="7" t="s">
        <v>0</v>
      </c>
      <c r="B9" s="7" t="s">
        <v>1</v>
      </c>
      <c r="C9" s="7" t="s">
        <v>16</v>
      </c>
      <c r="D9" s="7" t="s">
        <v>2</v>
      </c>
      <c r="E9" s="7" t="s">
        <v>17</v>
      </c>
      <c r="F9" s="7" t="s">
        <v>3</v>
      </c>
      <c r="G9" s="7" t="s">
        <v>18</v>
      </c>
      <c r="H9" s="40" t="s">
        <v>4</v>
      </c>
      <c r="K9" s="23"/>
    </row>
    <row r="10" spans="1:11" ht="15" customHeight="1" x14ac:dyDescent="0.25">
      <c r="A10" s="8"/>
      <c r="B10" s="9"/>
      <c r="C10" s="9"/>
      <c r="D10" s="9"/>
      <c r="E10" s="10" t="str">
        <f>IF(C10="","",C10-B10)</f>
        <v/>
      </c>
      <c r="F10" s="10" t="str">
        <f>IF(B10="","",IF(IF(AND(D10="",B10&lt;=$C$5),$E$5-$C$5,IF(AND(D10="",B10&gt;$C$5),$E$5-B10)),IF(AND(D10="",B10&lt;$C$5),$E$5-$C$5,IF(AND(D10="",B10&gt;=$C$5),$E$5-B10)),IF(((IF(D10&lt;$E$5,D10,$E$5))-(IF($C$5&lt;B10,B10,$C$5)))&lt;0,"0",((IF(D10&lt;$E$5,D10,$E$5))-(IF($C$5&lt;=B10,B10,$C$5))))))</f>
        <v/>
      </c>
      <c r="G10" s="18"/>
      <c r="H10" s="41"/>
      <c r="I10" s="11"/>
      <c r="K10" s="23"/>
    </row>
    <row r="11" spans="1:11" x14ac:dyDescent="0.25">
      <c r="A11" s="8"/>
      <c r="B11" s="9"/>
      <c r="C11" s="9"/>
      <c r="D11" s="9"/>
      <c r="E11" s="10" t="str">
        <f t="shared" ref="E11:E39" si="0">IF(C11="","",C11-B11)</f>
        <v/>
      </c>
      <c r="F11" s="10" t="str">
        <f>IF(B11="","",IF(IF(AND(D11="",B11&lt;=$C$5),$E$5-$C$5,IF(AND(D11="",B11&gt;$C$5),$E$5-B11)),IF(AND(D11="",B11&lt;$C$5),$E$5-$C$5,IF(AND(D11="",B11&gt;=$C$5),$E$5-B11)),IF(((IF(D11&lt;$E$5,D11,$E$5))-(IF($C$5&lt;B11,B11,$C$5)))&lt;0,"0",((IF(D11&lt;$E$5,D11,$E$5))-(IF($C$5&lt;=B11,B11,$C$5))))))</f>
        <v/>
      </c>
      <c r="G11" s="18"/>
      <c r="H11" s="41"/>
      <c r="K11" s="23"/>
    </row>
    <row r="12" spans="1:11" x14ac:dyDescent="0.25">
      <c r="A12" s="8"/>
      <c r="B12" s="9"/>
      <c r="C12" s="9"/>
      <c r="D12" s="9"/>
      <c r="E12" s="10" t="str">
        <f t="shared" si="0"/>
        <v/>
      </c>
      <c r="F12" s="10" t="str">
        <f>IF(B12="","",IF(IF(AND(D12="",B12&lt;=$C$5),$E$5-$C$5,IF(AND(D12="",B12&gt;$C$5),$E$5-B12)),IF(AND(D12="",B12&lt;$C$5),$E$5-$C$5,IF(AND(D12="",B12&gt;=$C$5),$E$5-B12)),IF(((IF(D12&lt;$E$5,D12,$E$5))-(IF($C$5&lt;B12,B12,$C$5)))&lt;0,"0",((IF(D12&lt;$E$5,D12,$E$5))-(IF($C$5&lt;=B12,B12,$C$5))))))</f>
        <v/>
      </c>
      <c r="G12" s="18"/>
      <c r="H12" s="41"/>
      <c r="K12" s="23"/>
    </row>
    <row r="13" spans="1:11" x14ac:dyDescent="0.25">
      <c r="A13" s="8"/>
      <c r="B13" s="9"/>
      <c r="C13" s="9"/>
      <c r="D13" s="9"/>
      <c r="E13" s="10" t="str">
        <f t="shared" si="0"/>
        <v/>
      </c>
      <c r="F13" s="10" t="str">
        <f>IF(B13="","",IF(IF(AND(D13="",B13&lt;=$C$5),$E$5-$C$5,IF(AND(D13="",B13&gt;$C$5),$E$5-B13)),IF(AND(D13="",B13&lt;$C$5),$E$5-$C$5,IF(AND(D13="",B13&gt;=$C$5),$E$5-B13)),IF(((IF(D13&lt;$E$5,D13,$E$5))-(IF($C$5&lt;B13,B13,$C$5)))&lt;0,"0",((IF(D13&lt;$E$5,D13,$E$5))-(IF($C$5&lt;=B13,B13,$C$5))))))</f>
        <v/>
      </c>
      <c r="G13" s="18"/>
      <c r="H13" s="41"/>
      <c r="K13" s="23"/>
    </row>
    <row r="14" spans="1:11" x14ac:dyDescent="0.25">
      <c r="A14" s="8"/>
      <c r="B14" s="9"/>
      <c r="C14" s="9"/>
      <c r="D14" s="9"/>
      <c r="E14" s="10" t="str">
        <f t="shared" si="0"/>
        <v/>
      </c>
      <c r="F14" s="10" t="str">
        <f>IF(B14="","",IF(IF(AND(D14="",B14&lt;=$C$5),$E$5-$C$5,IF(AND(D14="",B14&gt;$C$5),$E$5-B14)),IF(AND(D14="",B14&lt;$C$5),$E$5-$C$5,IF(AND(D14="",B14&gt;=$C$5),$E$5-B14)),IF(((IF(D14&lt;$E$5,D14,$E$5))-(IF($C$5&lt;B14,B14,$C$5)))&lt;0,"0",((IF(D14&lt;$E$5,D14,$E$5))-(IF($C$5&lt;=B14,B14,$C$5))))))</f>
        <v/>
      </c>
      <c r="G14" s="18"/>
      <c r="H14" s="41"/>
      <c r="K14" s="23"/>
    </row>
    <row r="15" spans="1:11" x14ac:dyDescent="0.25">
      <c r="A15" s="8"/>
      <c r="B15" s="9"/>
      <c r="C15" s="9"/>
      <c r="D15" s="9"/>
      <c r="E15" s="10" t="str">
        <f t="shared" si="0"/>
        <v/>
      </c>
      <c r="F15" s="10" t="str">
        <f>IF(B15="","",IF(IF(AND(D15="",B15&lt;=$C$5),$E$5-$C$5,IF(AND(D15="",B15&gt;$C$5),$E$5-B15)),IF(AND(D15="",B15&lt;$C$5),$E$5-$C$5,IF(AND(D15="",B15&gt;=$C$5),$E$5-B15)),IF(((IF(D15&lt;$E$5,D15,$E$5))-(IF($C$5&lt;B15,B15,$C$5)))&lt;0,"0",((IF(D15&lt;$E$5,D15,$E$5))-(IF($C$5&lt;=B15,B15,$C$5))))))</f>
        <v/>
      </c>
      <c r="G15" s="18"/>
      <c r="H15" s="41"/>
      <c r="K15" s="23"/>
    </row>
    <row r="16" spans="1:11" x14ac:dyDescent="0.25">
      <c r="A16" s="8"/>
      <c r="B16" s="9"/>
      <c r="C16" s="9"/>
      <c r="D16" s="9"/>
      <c r="E16" s="10" t="str">
        <f t="shared" si="0"/>
        <v/>
      </c>
      <c r="F16" s="10" t="str">
        <f>IF(B16="","",IF(IF(AND(D16="",B16&lt;=$C$5),$E$5-$C$5,IF(AND(D16="",B16&gt;$C$5),$E$5-B16)),IF(AND(D16="",B16&lt;$C$5),$E$5-$C$5,IF(AND(D16="",B16&gt;=$C$5),$E$5-B16)),IF(((IF(D16&lt;$E$5,D16,$E$5))-(IF($C$5&lt;B16,B16,$C$5)))&lt;0,"0",((IF(D16&lt;$E$5,D16,$E$5))-(IF($C$5&lt;=B16,B16,$C$5))))))</f>
        <v/>
      </c>
      <c r="G16" s="18"/>
      <c r="H16" s="41"/>
      <c r="K16" s="23"/>
    </row>
    <row r="17" spans="1:22" x14ac:dyDescent="0.25">
      <c r="A17" s="8"/>
      <c r="B17" s="9"/>
      <c r="C17" s="9"/>
      <c r="D17" s="9"/>
      <c r="E17" s="10" t="str">
        <f t="shared" si="0"/>
        <v/>
      </c>
      <c r="F17" s="10" t="str">
        <f>IF(B17="","",IF(IF(AND(D17="",B17&lt;=$C$5),$E$5-$C$5,IF(AND(D17="",B17&gt;$C$5),$E$5-B17)),IF(AND(D17="",B17&lt;$C$5),$E$5-$C$5,IF(AND(D17="",B17&gt;=$C$5),$E$5-B17)),IF(((IF(D17&lt;$E$5,D17,$E$5))-(IF($C$5&lt;B17,B17,$C$5)))&lt;0,"0",((IF(D17&lt;$E$5,D17,$E$5))-(IF($C$5&lt;=B17,B17,$C$5))))))</f>
        <v/>
      </c>
      <c r="G17" s="18"/>
      <c r="H17" s="41"/>
      <c r="K17" s="23"/>
    </row>
    <row r="18" spans="1:22" x14ac:dyDescent="0.25">
      <c r="A18" s="8"/>
      <c r="B18" s="9"/>
      <c r="C18" s="9"/>
      <c r="D18" s="9"/>
      <c r="E18" s="10" t="str">
        <f t="shared" si="0"/>
        <v/>
      </c>
      <c r="F18" s="10" t="str">
        <f>IF(B18="","",IF(IF(AND(D18="",B18&lt;=$C$5),$E$5-$C$5,IF(AND(D18="",B18&gt;$C$5),$E$5-B18)),IF(AND(D18="",B18&lt;$C$5),$E$5-$C$5,IF(AND(D18="",B18&gt;=$C$5),$E$5-B18)),IF(((IF(D18&lt;$E$5,D18,$E$5))-(IF($C$5&lt;B18,B18,$C$5)))&lt;0,"0",((IF(D18&lt;$E$5,D18,$E$5))-(IF($C$5&lt;=B18,B18,$C$5))))))</f>
        <v/>
      </c>
      <c r="G18" s="18"/>
      <c r="H18" s="41"/>
      <c r="K18" s="23"/>
    </row>
    <row r="19" spans="1:22" x14ac:dyDescent="0.25">
      <c r="A19" s="8"/>
      <c r="B19" s="9"/>
      <c r="C19" s="9"/>
      <c r="D19" s="9"/>
      <c r="E19" s="10" t="str">
        <f t="shared" si="0"/>
        <v/>
      </c>
      <c r="F19" s="10" t="str">
        <f>IF(B19="","",IF(IF(AND(D19="",B19&lt;=$C$5),$E$5-$C$5,IF(AND(D19="",B19&gt;$C$5),$E$5-B19)),IF(AND(D19="",B19&lt;$C$5),$E$5-$C$5,IF(AND(D19="",B19&gt;=$C$5),$E$5-B19)),IF(((IF(D19&lt;$E$5,D19,$E$5))-(IF($C$5&lt;B19,B19,$C$5)))&lt;0,"0",((IF(D19&lt;$E$5,D19,$E$5))-(IF($C$5&lt;=B19,B19,$C$5))))))</f>
        <v/>
      </c>
      <c r="G19" s="18"/>
      <c r="H19" s="41"/>
      <c r="K19" s="23"/>
    </row>
    <row r="20" spans="1:22" x14ac:dyDescent="0.25">
      <c r="A20" s="8"/>
      <c r="B20" s="9"/>
      <c r="C20" s="9"/>
      <c r="D20" s="9"/>
      <c r="E20" s="10" t="str">
        <f t="shared" si="0"/>
        <v/>
      </c>
      <c r="F20" s="10" t="str">
        <f>IF(B20="","",IF(IF(AND(D20="",B20&lt;=$C$5),$E$5-$C$5,IF(AND(D20="",B20&gt;$C$5),$E$5-B20)),IF(AND(D20="",B20&lt;$C$5),$E$5-$C$5,IF(AND(D20="",B20&gt;=$C$5),$E$5-B20)),IF(((IF(D20&lt;$E$5,D20,$E$5))-(IF($C$5&lt;B20,B20,$C$5)))&lt;0,"0",((IF(D20&lt;$E$5,D20,$E$5))-(IF($C$5&lt;=B20,B20,$C$5))))))</f>
        <v/>
      </c>
      <c r="G20" s="18"/>
      <c r="H20" s="41"/>
      <c r="K20" s="23"/>
    </row>
    <row r="21" spans="1:22" x14ac:dyDescent="0.25">
      <c r="A21" s="8"/>
      <c r="B21" s="9"/>
      <c r="C21" s="9"/>
      <c r="D21" s="9"/>
      <c r="E21" s="10" t="str">
        <f t="shared" si="0"/>
        <v/>
      </c>
      <c r="F21" s="10" t="str">
        <f>IF(B21="","",IF(IF(AND(D21="",B21&lt;=$C$5),$E$5-$C$5,IF(AND(D21="",B21&gt;$C$5),$E$5-B21)),IF(AND(D21="",B21&lt;$C$5),$E$5-$C$5,IF(AND(D21="",B21&gt;=$C$5),$E$5-B21)),IF(((IF(D21&lt;$E$5,D21,$E$5))-(IF($C$5&lt;B21,B21,$C$5)))&lt;0,"0",((IF(D21&lt;$E$5,D21,$E$5))-(IF($C$5&lt;=B21,B21,$C$5))))))</f>
        <v/>
      </c>
      <c r="G21" s="18"/>
      <c r="H21" s="41"/>
      <c r="K21" s="23"/>
      <c r="U21" s="3" t="s">
        <v>9</v>
      </c>
      <c r="V21" s="3" t="s">
        <v>8</v>
      </c>
    </row>
    <row r="22" spans="1:22" x14ac:dyDescent="0.25">
      <c r="A22" s="8"/>
      <c r="B22" s="9"/>
      <c r="C22" s="9"/>
      <c r="D22" s="9"/>
      <c r="E22" s="10" t="str">
        <f t="shared" si="0"/>
        <v/>
      </c>
      <c r="F22" s="10" t="str">
        <f>IF(B22="","",IF(IF(AND(D22="",B22&lt;=$C$5),$E$5-$C$5,IF(AND(D22="",B22&gt;$C$5),$E$5-B22)),IF(AND(D22="",B22&lt;$C$5),$E$5-$C$5,IF(AND(D22="",B22&gt;=$C$5),$E$5-B22)),IF(((IF(D22&lt;$E$5,D22,$E$5))-(IF($C$5&lt;B22,B22,$C$5)))&lt;0,"0",((IF(D22&lt;$E$5,D22,$E$5))-(IF($C$5&lt;=B22,B22,$C$5))))))</f>
        <v/>
      </c>
      <c r="G22" s="18"/>
      <c r="H22" s="41"/>
      <c r="K22" s="23"/>
    </row>
    <row r="23" spans="1:22" x14ac:dyDescent="0.25">
      <c r="A23" s="8"/>
      <c r="B23" s="9"/>
      <c r="C23" s="9"/>
      <c r="D23" s="9"/>
      <c r="E23" s="10" t="str">
        <f t="shared" si="0"/>
        <v/>
      </c>
      <c r="F23" s="10" t="str">
        <f>IF(B23="","",IF(IF(AND(D23="",B23&lt;=$C$5),$E$5-$C$5,IF(AND(D23="",B23&gt;$C$5),$E$5-B23)),IF(AND(D23="",B23&lt;$C$5),$E$5-$C$5,IF(AND(D23="",B23&gt;=$C$5),$E$5-B23)),IF(((IF(D23&lt;$E$5,D23,$E$5))-(IF($C$5&lt;B23,B23,$C$5)))&lt;0,"0",((IF(D23&lt;$E$5,D23,$E$5))-(IF($C$5&lt;=B23,B23,$C$5))))))</f>
        <v/>
      </c>
      <c r="G23" s="18"/>
      <c r="H23" s="41"/>
      <c r="K23" s="23"/>
    </row>
    <row r="24" spans="1:22" x14ac:dyDescent="0.25">
      <c r="A24" s="8"/>
      <c r="B24" s="9"/>
      <c r="C24" s="9"/>
      <c r="D24" s="9"/>
      <c r="E24" s="10" t="str">
        <f t="shared" si="0"/>
        <v/>
      </c>
      <c r="F24" s="10" t="str">
        <f>IF(B24="","",IF(IF(AND(D24="",B24&lt;=$C$5),$E$5-$C$5,IF(AND(D24="",B24&gt;$C$5),$E$5-B24)),IF(AND(D24="",B24&lt;$C$5),$E$5-$C$5,IF(AND(D24="",B24&gt;=$C$5),$E$5-B24)),IF(((IF(D24&lt;$E$5,D24,$E$5))-(IF($C$5&lt;B24,B24,$C$5)))&lt;0,"0",((IF(D24&lt;$E$5,D24,$E$5))-(IF($C$5&lt;=B24,B24,$C$5))))))</f>
        <v/>
      </c>
      <c r="G24" s="18"/>
      <c r="H24" s="41"/>
      <c r="K24" s="23"/>
    </row>
    <row r="25" spans="1:22" x14ac:dyDescent="0.25">
      <c r="A25" s="8"/>
      <c r="B25" s="9"/>
      <c r="C25" s="9"/>
      <c r="D25" s="9"/>
      <c r="E25" s="10" t="str">
        <f t="shared" si="0"/>
        <v/>
      </c>
      <c r="F25" s="10" t="str">
        <f>IF(B25="","",IF(IF(AND(D25="",B25&lt;=$C$5),$E$5-$C$5,IF(AND(D25="",B25&gt;$C$5),$E$5-B25)),IF(AND(D25="",B25&lt;$C$5),$E$5-$C$5,IF(AND(D25="",B25&gt;=$C$5),$E$5-B25)),IF(((IF(D25&lt;$E$5,D25,$E$5))-(IF($C$5&lt;B25,B25,$C$5)))&lt;0,"0",((IF(D25&lt;$E$5,D25,$E$5))-(IF($C$5&lt;=B25,B25,$C$5))))))</f>
        <v/>
      </c>
      <c r="G25" s="18"/>
      <c r="H25" s="41"/>
      <c r="K25" s="23"/>
    </row>
    <row r="26" spans="1:22" x14ac:dyDescent="0.25">
      <c r="A26" s="8"/>
      <c r="B26" s="9"/>
      <c r="C26" s="9"/>
      <c r="D26" s="9"/>
      <c r="E26" s="10" t="str">
        <f t="shared" si="0"/>
        <v/>
      </c>
      <c r="F26" s="10" t="str">
        <f>IF(B26="","",IF(IF(AND(D26="",B26&lt;=$C$5),$E$5-$C$5,IF(AND(D26="",B26&gt;$C$5),$E$5-B26)),IF(AND(D26="",B26&lt;$C$5),$E$5-$C$5,IF(AND(D26="",B26&gt;=$C$5),$E$5-B26)),IF(((IF(D26&lt;$E$5,D26,$E$5))-(IF($C$5&lt;B26,B26,$C$5)))&lt;0,"0",((IF(D26&lt;$E$5,D26,$E$5))-(IF($C$5&lt;=B26,B26,$C$5))))))</f>
        <v/>
      </c>
      <c r="G26" s="18"/>
      <c r="H26" s="41"/>
      <c r="K26" s="23"/>
    </row>
    <row r="27" spans="1:22" x14ac:dyDescent="0.25">
      <c r="A27" s="8"/>
      <c r="B27" s="9"/>
      <c r="C27" s="9"/>
      <c r="D27" s="9"/>
      <c r="E27" s="10" t="str">
        <f t="shared" si="0"/>
        <v/>
      </c>
      <c r="F27" s="10" t="str">
        <f>IF(B27="","",IF(IF(AND(D27="",B27&lt;=$C$5),$E$5-$C$5,IF(AND(D27="",B27&gt;$C$5),$E$5-B27)),IF(AND(D27="",B27&lt;$C$5),$E$5-$C$5,IF(AND(D27="",B27&gt;=$C$5),$E$5-B27)),IF(((IF(D27&lt;$E$5,D27,$E$5))-(IF($C$5&lt;B27,B27,$C$5)))&lt;0,"0",((IF(D27&lt;$E$5,D27,$E$5))-(IF($C$5&lt;=B27,B27,$C$5))))))</f>
        <v/>
      </c>
      <c r="G27" s="18"/>
      <c r="H27" s="41"/>
      <c r="K27" s="23"/>
    </row>
    <row r="28" spans="1:22" x14ac:dyDescent="0.25">
      <c r="A28" s="8"/>
      <c r="B28" s="9"/>
      <c r="C28" s="9"/>
      <c r="D28" s="9"/>
      <c r="E28" s="10" t="str">
        <f t="shared" si="0"/>
        <v/>
      </c>
      <c r="F28" s="10" t="str">
        <f>IF(B28="","",IF(IF(AND(D28="",B28&lt;=$C$5),$E$5-$C$5,IF(AND(D28="",B28&gt;$C$5),$E$5-B28)),IF(AND(D28="",B28&lt;$C$5),$E$5-$C$5,IF(AND(D28="",B28&gt;=$C$5),$E$5-B28)),IF(((IF(D28&lt;$E$5,D28,$E$5))-(IF($C$5&lt;B28,B28,$C$5)))&lt;0,"0",((IF(D28&lt;$E$5,D28,$E$5))-(IF($C$5&lt;=B28,B28,$C$5))))))</f>
        <v/>
      </c>
      <c r="G28" s="18"/>
      <c r="H28" s="41"/>
      <c r="K28" s="23"/>
    </row>
    <row r="29" spans="1:22" x14ac:dyDescent="0.25">
      <c r="A29" s="8"/>
      <c r="B29" s="9"/>
      <c r="C29" s="9"/>
      <c r="D29" s="9"/>
      <c r="E29" s="10" t="str">
        <f t="shared" si="0"/>
        <v/>
      </c>
      <c r="F29" s="10" t="str">
        <f>IF(B29="","",IF(IF(AND(D29="",B29&lt;=$C$5),$E$5-$C$5,IF(AND(D29="",B29&gt;$C$5),$E$5-B29)),IF(AND(D29="",B29&lt;$C$5),$E$5-$C$5,IF(AND(D29="",B29&gt;=$C$5),$E$5-B29)),IF(((IF(D29&lt;$E$5,D29,$E$5))-(IF($C$5&lt;B29,B29,$C$5)))&lt;0,"0",((IF(D29&lt;$E$5,D29,$E$5))-(IF($C$5&lt;=B29,B29,$C$5))))))</f>
        <v/>
      </c>
      <c r="G29" s="18"/>
      <c r="H29" s="41"/>
      <c r="K29" s="23"/>
    </row>
    <row r="30" spans="1:22" x14ac:dyDescent="0.25">
      <c r="A30" s="8"/>
      <c r="B30" s="9"/>
      <c r="C30" s="9"/>
      <c r="D30" s="9"/>
      <c r="E30" s="10" t="str">
        <f t="shared" si="0"/>
        <v/>
      </c>
      <c r="F30" s="10" t="str">
        <f>IF(B30="","",IF(IF(AND(D30="",B30&lt;=$C$5),$E$5-$C$5,IF(AND(D30="",B30&gt;$C$5),$E$5-B30)),IF(AND(D30="",B30&lt;$C$5),$E$5-$C$5,IF(AND(D30="",B30&gt;=$C$5),$E$5-B30)),IF(((IF(D30&lt;$E$5,D30,$E$5))-(IF($C$5&lt;B30,B30,$C$5)))&lt;0,"0",((IF(D30&lt;$E$5,D30,$E$5))-(IF($C$5&lt;=B30,B30,$C$5))))))</f>
        <v/>
      </c>
      <c r="G30" s="18"/>
      <c r="H30" s="41"/>
      <c r="K30" s="23"/>
    </row>
    <row r="31" spans="1:22" x14ac:dyDescent="0.25">
      <c r="A31" s="8"/>
      <c r="B31" s="9"/>
      <c r="C31" s="9"/>
      <c r="D31" s="9"/>
      <c r="E31" s="10" t="str">
        <f t="shared" si="0"/>
        <v/>
      </c>
      <c r="F31" s="10" t="str">
        <f>IF(B31="","",IF(IF(AND(D31="",B31&lt;=$C$5),$E$5-$C$5,IF(AND(D31="",B31&gt;$C$5),$E$5-B31)),IF(AND(D31="",B31&lt;$C$5),$E$5-$C$5,IF(AND(D31="",B31&gt;=$C$5),$E$5-B31)),IF(((IF(D31&lt;$E$5,D31,$E$5))-(IF($C$5&lt;B31,B31,$C$5)))&lt;0,"0",((IF(D31&lt;$E$5,D31,$E$5))-(IF($C$5&lt;=B31,B31,$C$5))))))</f>
        <v/>
      </c>
      <c r="G31" s="18"/>
      <c r="H31" s="41"/>
      <c r="K31" s="23"/>
    </row>
    <row r="32" spans="1:22" x14ac:dyDescent="0.25">
      <c r="A32" s="8"/>
      <c r="B32" s="9"/>
      <c r="C32" s="9"/>
      <c r="D32" s="9"/>
      <c r="E32" s="10" t="str">
        <f t="shared" si="0"/>
        <v/>
      </c>
      <c r="F32" s="10" t="str">
        <f>IF(B32="","",IF(IF(AND(D32="",B32&lt;=$C$5),$E$5-$C$5,IF(AND(D32="",B32&gt;$C$5),$E$5-B32)),IF(AND(D32="",B32&lt;$C$5),$E$5-$C$5,IF(AND(D32="",B32&gt;=$C$5),$E$5-B32)),IF(((IF(D32&lt;$E$5,D32,$E$5))-(IF($C$5&lt;B32,B32,$C$5)))&lt;0,"0",((IF(D32&lt;$E$5,D32,$E$5))-(IF($C$5&lt;=B32,B32,$C$5))))))</f>
        <v/>
      </c>
      <c r="G32" s="18"/>
      <c r="H32" s="41"/>
      <c r="K32" s="23"/>
    </row>
    <row r="33" spans="1:11" x14ac:dyDescent="0.25">
      <c r="A33" s="8"/>
      <c r="B33" s="9"/>
      <c r="C33" s="9"/>
      <c r="D33" s="9"/>
      <c r="E33" s="10" t="str">
        <f t="shared" si="0"/>
        <v/>
      </c>
      <c r="F33" s="10" t="str">
        <f>IF(B33="","",IF(IF(AND(D33="",B33&lt;=$C$5),$E$5-$C$5,IF(AND(D33="",B33&gt;$C$5),$E$5-B33)),IF(AND(D33="",B33&lt;$C$5),$E$5-$C$5,IF(AND(D33="",B33&gt;=$C$5),$E$5-B33)),IF(((IF(D33&lt;$E$5,D33,$E$5))-(IF($C$5&lt;B33,B33,$C$5)))&lt;0,"0",((IF(D33&lt;$E$5,D33,$E$5))-(IF($C$5&lt;=B33,B33,$C$5))))))</f>
        <v/>
      </c>
      <c r="G33" s="18"/>
      <c r="H33" s="41"/>
      <c r="K33" s="23"/>
    </row>
    <row r="34" spans="1:11" x14ac:dyDescent="0.25">
      <c r="A34" s="8"/>
      <c r="B34" s="9"/>
      <c r="C34" s="9"/>
      <c r="D34" s="9"/>
      <c r="E34" s="10" t="str">
        <f t="shared" si="0"/>
        <v/>
      </c>
      <c r="F34" s="10" t="str">
        <f>IF(B34="","",IF(IF(AND(D34="",B34&lt;=$C$5),$E$5-$C$5,IF(AND(D34="",B34&gt;$C$5),$E$5-B34)),IF(AND(D34="",B34&lt;$C$5),$E$5-$C$5,IF(AND(D34="",B34&gt;=$C$5),$E$5-B34)),IF(((IF(D34&lt;$E$5,D34,$E$5))-(IF($C$5&lt;B34,B34,$C$5)))&lt;0,"0",((IF(D34&lt;$E$5,D34,$E$5))-(IF($C$5&lt;=B34,B34,$C$5))))))</f>
        <v/>
      </c>
      <c r="G34" s="18"/>
      <c r="H34" s="41"/>
      <c r="K34" s="23"/>
    </row>
    <row r="35" spans="1:11" x14ac:dyDescent="0.25">
      <c r="A35" s="8"/>
      <c r="B35" s="9"/>
      <c r="C35" s="9"/>
      <c r="D35" s="9"/>
      <c r="E35" s="10" t="str">
        <f t="shared" si="0"/>
        <v/>
      </c>
      <c r="F35" s="10" t="str">
        <f>IF(B35="","",IF(IF(AND(D35="",B35&lt;=$C$5),$E$5-$C$5,IF(AND(D35="",B35&gt;$C$5),$E$5-B35)),IF(AND(D35="",B35&lt;$C$5),$E$5-$C$5,IF(AND(D35="",B35&gt;=$C$5),$E$5-B35)),IF(((IF(D35&lt;$E$5,D35,$E$5))-(IF($C$5&lt;B35,B35,$C$5)))&lt;0,"0",((IF(D35&lt;$E$5,D35,$E$5))-(IF($C$5&lt;=B35,B35,$C$5))))))</f>
        <v/>
      </c>
      <c r="G35" s="18"/>
      <c r="H35" s="41"/>
      <c r="K35" s="23"/>
    </row>
    <row r="36" spans="1:11" x14ac:dyDescent="0.25">
      <c r="A36" s="8"/>
      <c r="B36" s="9"/>
      <c r="C36" s="9"/>
      <c r="D36" s="9"/>
      <c r="E36" s="10" t="str">
        <f t="shared" si="0"/>
        <v/>
      </c>
      <c r="F36" s="10" t="str">
        <f>IF(B36="","",IF(IF(AND(D36="",B36&lt;=$C$5),$E$5-$C$5,IF(AND(D36="",B36&gt;$C$5),$E$5-B36)),IF(AND(D36="",B36&lt;$C$5),$E$5-$C$5,IF(AND(D36="",B36&gt;=$C$5),$E$5-B36)),IF(((IF(D36&lt;$E$5,D36,$E$5))-(IF($C$5&lt;B36,B36,$C$5)))&lt;0,"0",((IF(D36&lt;$E$5,D36,$E$5))-(IF($C$5&lt;=B36,B36,$C$5))))))</f>
        <v/>
      </c>
      <c r="G36" s="18"/>
      <c r="H36" s="41"/>
      <c r="K36" s="23"/>
    </row>
    <row r="37" spans="1:11" x14ac:dyDescent="0.25">
      <c r="A37" s="8"/>
      <c r="B37" s="9"/>
      <c r="C37" s="9"/>
      <c r="D37" s="9"/>
      <c r="E37" s="10" t="str">
        <f t="shared" si="0"/>
        <v/>
      </c>
      <c r="F37" s="10" t="str">
        <f>IF(B37="","",IF(IF(AND(D37="",B37&lt;=$C$5),$E$5-$C$5,IF(AND(D37="",B37&gt;$C$5),$E$5-B37)),IF(AND(D37="",B37&lt;$C$5),$E$5-$C$5,IF(AND(D37="",B37&gt;=$C$5),$E$5-B37)),IF(((IF(D37&lt;$E$5,D37,$E$5))-(IF($C$5&lt;B37,B37,$C$5)))&lt;0,"0",((IF(D37&lt;$E$5,D37,$E$5))-(IF($C$5&lt;=B37,B37,$C$5))))))</f>
        <v/>
      </c>
      <c r="G37" s="18"/>
      <c r="H37" s="41"/>
      <c r="K37" s="23"/>
    </row>
    <row r="38" spans="1:11" x14ac:dyDescent="0.25">
      <c r="A38" s="8"/>
      <c r="B38" s="9"/>
      <c r="C38" s="9"/>
      <c r="D38" s="9"/>
      <c r="E38" s="10" t="str">
        <f t="shared" si="0"/>
        <v/>
      </c>
      <c r="F38" s="10" t="str">
        <f>IF(B38="","",IF(IF(AND(D38="",B38&lt;=$C$5),$E$5-$C$5,IF(AND(D38="",B38&gt;$C$5),$E$5-B38)),IF(AND(D38="",B38&lt;$C$5),$E$5-$C$5,IF(AND(D38="",B38&gt;=$C$5),$E$5-B38)),IF(((IF(D38&lt;$E$5,D38,$E$5))-(IF($C$5&lt;B38,B38,$C$5)))&lt;0,"0",((IF(D38&lt;$E$5,D38,$E$5))-(IF($C$5&lt;=B38,B38,$C$5))))))</f>
        <v/>
      </c>
      <c r="G38" s="18"/>
      <c r="H38" s="41"/>
      <c r="K38" s="23"/>
    </row>
    <row r="39" spans="1:11" x14ac:dyDescent="0.25">
      <c r="A39" s="8"/>
      <c r="B39" s="9"/>
      <c r="C39" s="9"/>
      <c r="D39" s="9"/>
      <c r="E39" s="10" t="str">
        <f t="shared" si="0"/>
        <v/>
      </c>
      <c r="F39" s="10" t="str">
        <f>IF(B39="","",IF(IF(AND(D39="",B39&lt;=$C$5),$E$5-$C$5,IF(AND(D39="",B39&gt;$C$5),$E$5-B39)),IF(AND(D39="",B39&lt;$C$5),$E$5-$C$5,IF(AND(D39="",B39&gt;=$C$5),$E$5-B39)),IF(((IF(D39&lt;$E$5,D39,$E$5))-(IF($C$5&lt;B39,B39,$C$5)))&lt;0,"0",((IF(D39&lt;$E$5,D39,$E$5))-(IF($C$5&lt;=B39,B39,$C$5))))))</f>
        <v/>
      </c>
      <c r="G39" s="18"/>
      <c r="H39" s="41"/>
      <c r="K39" s="23"/>
    </row>
    <row r="41" spans="1:11" x14ac:dyDescent="0.25">
      <c r="F41" s="38">
        <f>SUM(F10:F40)</f>
        <v>0</v>
      </c>
      <c r="G41" s="3" t="s">
        <v>7</v>
      </c>
    </row>
    <row r="43" spans="1:11" s="15" customFormat="1" ht="16.5" customHeight="1" thickBot="1" x14ac:dyDescent="0.3">
      <c r="A43" s="2" t="s">
        <v>13</v>
      </c>
      <c r="B43" s="2"/>
      <c r="C43" s="2"/>
      <c r="D43" s="2"/>
      <c r="E43" s="2"/>
      <c r="F43" s="2"/>
      <c r="G43" s="2"/>
      <c r="H43" s="2"/>
    </row>
    <row r="44" spans="1:11" s="12" customFormat="1" ht="38.25" x14ac:dyDescent="0.25">
      <c r="A44" s="13" t="s">
        <v>10</v>
      </c>
      <c r="B44" s="24" t="s">
        <v>15</v>
      </c>
      <c r="C44" s="25"/>
      <c r="D44" s="24" t="s">
        <v>11</v>
      </c>
      <c r="E44" s="26"/>
      <c r="F44" s="25"/>
      <c r="G44" s="21"/>
      <c r="H44" s="14" t="s">
        <v>12</v>
      </c>
    </row>
    <row r="45" spans="1:11" s="12" customFormat="1" ht="12.75" x14ac:dyDescent="0.25">
      <c r="A45" s="16"/>
      <c r="B45" s="28"/>
      <c r="C45" s="29"/>
      <c r="D45" s="28"/>
      <c r="E45" s="35"/>
      <c r="F45" s="29"/>
      <c r="G45" s="22"/>
      <c r="H45" s="17"/>
    </row>
    <row r="46" spans="1:11" s="12" customFormat="1" ht="15.75" customHeight="1" thickBot="1" x14ac:dyDescent="0.3">
      <c r="A46" s="42">
        <f>D7</f>
        <v>0</v>
      </c>
      <c r="B46" s="30">
        <f>IF(A46="","",SUM(A46*365))</f>
        <v>0</v>
      </c>
      <c r="C46" s="31"/>
      <c r="D46" s="32">
        <f>IF(A46="","",F41)</f>
        <v>0</v>
      </c>
      <c r="E46" s="33"/>
      <c r="F46" s="34"/>
      <c r="G46" s="36"/>
      <c r="H46" s="1" t="e">
        <f>IF(A46="","",SUM(D46/B46))</f>
        <v>#DIV/0!</v>
      </c>
    </row>
    <row r="47" spans="1:11" s="12" customFormat="1" ht="12.75" x14ac:dyDescent="0.25"/>
  </sheetData>
  <sheetProtection sheet="1" formatCells="0" formatColumns="0" formatRows="0" insertColumns="0" insertRows="0" selectLockedCells="1" sort="0"/>
  <mergeCells count="11">
    <mergeCell ref="A7:C7"/>
    <mergeCell ref="D7:E7"/>
    <mergeCell ref="C3:F3"/>
    <mergeCell ref="A1:H1"/>
    <mergeCell ref="B45:C45"/>
    <mergeCell ref="B46:C46"/>
    <mergeCell ref="D46:F46"/>
    <mergeCell ref="D45:F45"/>
    <mergeCell ref="K1:K39"/>
    <mergeCell ref="B44:C44"/>
    <mergeCell ref="D44:F44"/>
  </mergeCells>
  <conditionalFormatting sqref="H11:H27 H33:H35 H39 E5">
    <cfRule type="expression" dxfId="11" priority="19">
      <formula>E5=""</formula>
    </cfRule>
  </conditionalFormatting>
  <conditionalFormatting sqref="A10:D10 A11:A39">
    <cfRule type="expression" dxfId="10" priority="18">
      <formula>A10=""</formula>
    </cfRule>
  </conditionalFormatting>
  <conditionalFormatting sqref="H10">
    <cfRule type="expression" dxfId="9" priority="17">
      <formula>H10=""</formula>
    </cfRule>
  </conditionalFormatting>
  <conditionalFormatting sqref="C5">
    <cfRule type="expression" dxfId="8" priority="15">
      <formula>C5=""</formula>
    </cfRule>
  </conditionalFormatting>
  <conditionalFormatting sqref="C3">
    <cfRule type="expression" dxfId="7" priority="13">
      <formula>C3=""</formula>
    </cfRule>
  </conditionalFormatting>
  <conditionalFormatting sqref="D7">
    <cfRule type="expression" dxfId="6" priority="7">
      <formula>D7=""</formula>
    </cfRule>
  </conditionalFormatting>
  <conditionalFormatting sqref="H28:H32">
    <cfRule type="expression" dxfId="5" priority="6">
      <formula>H28=""</formula>
    </cfRule>
  </conditionalFormatting>
  <conditionalFormatting sqref="B11:D39">
    <cfRule type="expression" dxfId="4" priority="5">
      <formula>B11=""</formula>
    </cfRule>
  </conditionalFormatting>
  <conditionalFormatting sqref="H36:H38">
    <cfRule type="expression" dxfId="3" priority="4">
      <formula>H36=""</formula>
    </cfRule>
  </conditionalFormatting>
  <conditionalFormatting sqref="G10:G39">
    <cfRule type="expression" dxfId="2" priority="3">
      <formula>G10=""</formula>
    </cfRule>
  </conditionalFormatting>
  <pageMargins left="0.7" right="0.7" top="0.75" bottom="0.75" header="0.3" footer="0.3"/>
  <pageSetup scale="84" fitToWidth="0" fitToHeight="0" orientation="landscape" r:id="rId1"/>
  <headerFooter>
    <oddFooter>&amp;RVacancy Report   RP-0002</oddFooter>
  </headerFooter>
  <rowBreaks count="1" manualBreakCount="1">
    <brk id="4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Vacancy Summary</vt:lpstr>
      <vt:lpstr>'Vacancy Summary'!Print_Area</vt:lpstr>
    </vt:vector>
  </TitlesOfParts>
  <Company>Alaska Housing Finance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Jerusha Gatfield</dc:creator>
  <cp:lastModifiedBy>Sharon Trischler</cp:lastModifiedBy>
  <cp:lastPrinted>2021-01-06T23:02:20Z</cp:lastPrinted>
  <dcterms:created xsi:type="dcterms:W3CDTF">2016-03-23T20:18:48Z</dcterms:created>
  <dcterms:modified xsi:type="dcterms:W3CDTF">2021-01-06T23:39:41Z</dcterms:modified>
</cp:coreProperties>
</file>